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I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I48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<sst xmlns="http://schemas.openxmlformats.org/spreadsheetml/2006/main" count="66" uniqueCount="55">
  <si>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</si>
  <si>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</si>
  <si>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</si>
  <si>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</si>
  <si>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</si>
  <si>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</si>
  <si>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</si>
  <si>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</si>
  <si>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</si>
  <si>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</si>
  <si>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</si>
  <si>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</si>
  <si>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</si>
  <si>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</si>
  <si>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</si>
  <si>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</si>
  <si>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</si>
  <si>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</si>
  <si>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</si>
  <si>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</si>
  <si>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</si>
  <si>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</si>
  <si>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</si>
  <si>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</si>
  <si>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</si>
  <si>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</si>
  <si>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</si>
  <si>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</si>
  <si>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</si>
  <si>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</si>
  <si>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</si>
  <si>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</si>
  <si>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</si>
  <si>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</si>
  <si>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</si>
  <si>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</si>
  <si>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</si>
  <si>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</si>
  <si>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</si>
  <si>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</si>
  <si>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</si>
  <si>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</si>
  <si>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</si>
  <si>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</si>
  <si>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</si>
  <si>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</si>
  <si>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</si>
  <si>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</si>
  <si>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</si>
  <si>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</si>
  <si>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</si>
  <si>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</si>
  <si>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DuPont</t>
  </si>
  <si>
    <t>* As of 05/15/2017</t>
  </si>
  <si>
    <t xml:space="preserve">Mileage:  Mileage will not be charge.  Trip charges will not be charged.  Time will be charged to travel from a location to the DuPont site.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</si>
</sst>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6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31" zoomScale="125" zoomScaleNormal="125" zoomScalePageLayoutView="125" workbookViewId="0">
      <selection activeCell="J67" sqref="J6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47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43034</v>
      </c>
      <c r="D7" s="126"/>
      <c r="E7" s="3"/>
      <c r="F7" s="3"/>
      <c r="G7" s="3"/>
      <c r="H7" s="3"/>
      <c r="I7" s="3"/>
      <c r="J7" s="52"/>
      <c r="K7" s="2"/>
      <c r="L7" s="27" t="s">
        <v>28</v>
      </c>
      <c r="M7" s="28" t="s">
        <v>34</v>
      </c>
    </row>
    <row r="8" spans="2:13" ht="13">
      <c r="B8" s="17" t="s">
        <v>6</v>
      </c>
      <c r="C8" s="127"/>
      <c r="D8" s="128"/>
      <c r="E8" s="2"/>
      <c r="F8" s="2"/>
      <c r="G8" s="2"/>
      <c r="H8" s="2"/>
      <c r="I8" s="2"/>
      <c r="J8" s="52"/>
      <c r="K8" s="2"/>
      <c r="L8" s="27" t="s">
        <v>29</v>
      </c>
      <c r="M8" s="28" t="s">
        <v>35</v>
      </c>
    </row>
    <row r="9" spans="2:13" ht="13">
      <c r="B9" s="17" t="s">
        <v>1</v>
      </c>
      <c r="C9" s="127" t="s">
        <v>52</v>
      </c>
      <c r="D9" s="129"/>
      <c r="E9" s="129"/>
      <c r="F9" s="129"/>
      <c r="G9" s="129"/>
      <c r="H9" s="128"/>
      <c r="I9" s="2"/>
      <c r="J9" s="52"/>
      <c r="K9" s="2"/>
      <c r="L9" s="27" t="s">
        <v>30</v>
      </c>
      <c r="M9" s="28" t="s">
        <v>31</v>
      </c>
    </row>
    <row r="10" spans="2:13" ht="13">
      <c r="B10" s="17" t="s">
        <v>0</v>
      </c>
      <c r="C10" s="127"/>
      <c r="D10" s="129"/>
      <c r="E10" s="129"/>
      <c r="F10" s="129"/>
      <c r="G10" s="129"/>
      <c r="H10" s="128"/>
      <c r="I10" s="2"/>
      <c r="J10" s="52"/>
      <c r="K10" s="2"/>
      <c r="L10" s="27" t="s">
        <v>32</v>
      </c>
      <c r="M10" s="29" t="s">
        <v>33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48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  <c r="L12" s="1" t="s">
        <v>54</v>
      </c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/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36</v>
      </c>
      <c r="C17" s="149"/>
      <c r="D17" s="157" t="s">
        <v>40</v>
      </c>
      <c r="E17" s="158"/>
      <c r="F17" s="158"/>
      <c r="G17" s="158"/>
      <c r="H17" s="159"/>
      <c r="I17" s="31" t="s">
        <v>41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44</v>
      </c>
      <c r="G25" s="47">
        <v>0.1</v>
      </c>
      <c r="H25" s="156" t="s">
        <v>43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37</v>
      </c>
      <c r="C27" s="153"/>
      <c r="D27" s="160" t="s">
        <v>45</v>
      </c>
      <c r="E27" s="161"/>
      <c r="F27" s="161"/>
      <c r="G27" s="161"/>
      <c r="H27" s="162"/>
      <c r="I27" s="32" t="s">
        <v>41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44</v>
      </c>
      <c r="G31" s="48">
        <v>0.5</v>
      </c>
      <c r="H31" s="142" t="s">
        <v>43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38</v>
      </c>
      <c r="C33" s="151"/>
      <c r="D33" s="163" t="s">
        <v>39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>
        <v>1</v>
      </c>
      <c r="D34" s="176"/>
      <c r="E34" s="177"/>
      <c r="F34" s="177"/>
      <c r="G34" s="177"/>
      <c r="H34" s="178"/>
      <c r="I34" s="38">
        <v>160</v>
      </c>
      <c r="J34" s="60">
        <f>C34*I34</f>
        <v>160</v>
      </c>
      <c r="K34" s="19"/>
    </row>
    <row r="35" spans="2:13">
      <c r="B35" s="20"/>
      <c r="C35" s="37"/>
      <c r="D35" s="179"/>
      <c r="E35" s="180"/>
      <c r="F35" s="180"/>
      <c r="G35" s="180"/>
      <c r="H35" s="181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160</v>
      </c>
      <c r="K36" s="2"/>
    </row>
    <row r="37" spans="2:13">
      <c r="B37" s="20"/>
      <c r="C37" s="2"/>
      <c r="D37" s="2"/>
      <c r="E37" s="3"/>
      <c r="F37" s="49" t="s">
        <v>46</v>
      </c>
      <c r="G37" s="50">
        <v>1.45</v>
      </c>
      <c r="H37" s="182" t="s">
        <v>42</v>
      </c>
      <c r="I37" s="183"/>
      <c r="J37" s="100">
        <f>(J36*G37)</f>
        <v>232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  <c r="L38" s="1" t="s">
        <v>53</v>
      </c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27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151.19999999999999</v>
      </c>
      <c r="J40" s="93">
        <v>151.19999999999999</v>
      </c>
      <c r="K40" s="2"/>
      <c r="L40" s="8" t="s">
        <v>22</v>
      </c>
      <c r="M40" s="8" t="s">
        <v>23</v>
      </c>
    </row>
    <row r="41" spans="2:13" ht="13" thickBot="1">
      <c r="B41" s="65"/>
      <c r="C41" s="166"/>
      <c r="D41" s="166"/>
      <c r="E41" s="166"/>
      <c r="F41" s="166"/>
      <c r="G41" s="166"/>
      <c r="H41" s="167"/>
      <c r="I41" s="85"/>
      <c r="J41" s="86">
        <v>5</v>
      </c>
      <c r="K41" s="2"/>
      <c r="L41" s="26">
        <v>151.19999999999999</v>
      </c>
      <c r="M41" s="26">
        <v>151.19999999999999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0</v>
      </c>
      <c r="J48" s="90">
        <f>SUM(J41:J47)</f>
        <v>5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0</v>
      </c>
      <c r="J49" s="92">
        <f>J40*J48</f>
        <v>756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756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51</v>
      </c>
      <c r="I53" s="5" t="s">
        <v>49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50</v>
      </c>
      <c r="J54" s="103">
        <f>H54*I54</f>
        <v>50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50</v>
      </c>
      <c r="G56" s="83">
        <v>1.75</v>
      </c>
      <c r="H56" s="67"/>
      <c r="I56" s="69" t="s">
        <v>9</v>
      </c>
      <c r="J56" s="96">
        <f>SUM(J54:J55)*G56</f>
        <v>87.5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232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756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87.5</v>
      </c>
    </row>
    <row r="62" spans="2:12" ht="12" customHeight="1">
      <c r="B62" s="20"/>
      <c r="C62" s="116">
        <f>(J66)</f>
        <v>1075.5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1075.5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>
        <v>1412.8</v>
      </c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1075.5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337.29999999999995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2017-10-26T12:05:00Z</dcterms:modified>
</cp:coreProperties>
</file>