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8220" yWindow="-200" windowWidth="15180" windowHeight="140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7" i="1" l="1"/>
  <c r="I34" i="1"/>
  <c r="I35" i="1"/>
  <c r="J34" i="1"/>
  <c r="J35" i="1"/>
  <c r="J37" i="1"/>
  <c r="J48" i="1"/>
  <c r="J17" i="1"/>
  <c r="J18" i="1"/>
  <c r="J19" i="1"/>
  <c r="J20" i="1"/>
  <c r="J21" i="1"/>
  <c r="J22" i="1"/>
  <c r="J23" i="1"/>
  <c r="J24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<sst xmlns="http://schemas.openxmlformats.org/spreadsheetml/2006/main" count="43" uniqueCount="42">
  <si>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</si>
  <si>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</si>
  <si>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</si>
  <si>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</si>
  <si>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</si>
  <si>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</si>
  <si>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</si>
  <si>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</si>
  <si>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</si>
  <si>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</si>
  <si>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</si>
  <si>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</si>
  <si>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</si>
  <si>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</si>
  <si>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</si>
  <si>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</si>
  <si>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</si>
  <si>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</si>
  <si>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</si>
  <si>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</si>
  <si>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</si>
  <si>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</si>
  <si>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</si>
  <si>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</si>
  <si>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</si>
  <si>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</si>
  <si>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</si>
  <si>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</si>
  <si>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</si>
  <si>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</si>
  <si>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</si>
  <si>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</si>
  <si>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</si>
  <si>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</si>
  <si>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</si>
  <si>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</si>
  <si>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</si>
  <si>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CHILLER #7 EDDY-CURRENT TESTING</t>
  </si>
  <si>
    <t>EDDY-CURRENT TESTING BY TAI of Evaporator (2590)</t>
  </si>
  <si>
    <t>EDDY-CURRENT TESTING BY TAI of Condenser (1852)</t>
  </si>
  <si>
    <t>Help TAI gain access to site and setup</t>
  </si>
  <si>
    <t>1.45x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</si>
</sst>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</cellXfs>
  <cellStyles count="4">
    <cellStyle name="Currency" xfId="2" builtinId="4"/>
    <cellStyle name="Followed Hyperlink" xfId="3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3" zoomScale="125" zoomScaleNormal="125" zoomScalePageLayoutView="125" workbookViewId="0">
      <selection activeCell="J54" sqref="J54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1" t="s">
        <v>30</v>
      </c>
      <c r="G5" s="61"/>
      <c r="H5" s="61"/>
      <c r="I5" s="61"/>
      <c r="J5" s="61"/>
      <c r="K5" s="36"/>
    </row>
    <row r="6" spans="2:11">
      <c r="B6" s="37"/>
      <c r="C6" s="7"/>
      <c r="D6" s="7"/>
      <c r="E6" s="7"/>
      <c r="F6" s="61"/>
      <c r="G6" s="61"/>
      <c r="H6" s="61"/>
      <c r="I6" s="61"/>
      <c r="J6" s="61"/>
      <c r="K6" s="36"/>
    </row>
    <row r="7" spans="2:11">
      <c r="B7" s="38" t="s">
        <v>5</v>
      </c>
      <c r="C7" s="65">
        <v>42394</v>
      </c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/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60" t="s">
        <v>37</v>
      </c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60"/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60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60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/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1</v>
      </c>
      <c r="D17" s="57" t="s">
        <v>38</v>
      </c>
      <c r="E17" s="58"/>
      <c r="F17" s="58"/>
      <c r="G17" s="58"/>
      <c r="H17" s="59"/>
      <c r="I17" s="3">
        <v>3071</v>
      </c>
      <c r="J17" s="27">
        <f>C17*I17</f>
        <v>3071</v>
      </c>
      <c r="K17" s="36"/>
    </row>
    <row r="18" spans="2:13">
      <c r="B18" s="41"/>
      <c r="C18" s="5">
        <v>1</v>
      </c>
      <c r="D18" s="57" t="s">
        <v>39</v>
      </c>
      <c r="E18" s="58"/>
      <c r="F18" s="58"/>
      <c r="G18" s="58"/>
      <c r="H18" s="59"/>
      <c r="I18" s="3">
        <v>2227</v>
      </c>
      <c r="J18" s="27">
        <f t="shared" ref="J18:J23" si="0">C18*I18</f>
        <v>2227</v>
      </c>
      <c r="K18" s="36"/>
    </row>
    <row r="19" spans="2:13">
      <c r="B19" s="41"/>
      <c r="C19" s="5"/>
      <c r="D19" s="60"/>
      <c r="E19" s="58"/>
      <c r="F19" s="58"/>
      <c r="G19" s="58"/>
      <c r="H19" s="59"/>
      <c r="I19" s="3"/>
      <c r="J19" s="27">
        <f t="shared" si="0"/>
        <v>0</v>
      </c>
      <c r="K19" s="36"/>
    </row>
    <row r="20" spans="2:13">
      <c r="B20" s="41"/>
      <c r="C20" s="5"/>
      <c r="D20" s="60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60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60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60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62" t="s">
        <v>16</v>
      </c>
      <c r="I24" s="63"/>
      <c r="J24" s="27">
        <f>SUM(J17:J23)</f>
        <v>5298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50" t="s">
        <v>12</v>
      </c>
      <c r="D27" s="50"/>
      <c r="E27" s="50"/>
      <c r="F27" s="50"/>
      <c r="G27" s="50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54" t="s">
        <v>40</v>
      </c>
      <c r="D28" s="55"/>
      <c r="E28" s="55"/>
      <c r="F28" s="55"/>
      <c r="G28" s="55"/>
      <c r="H28" s="56"/>
      <c r="I28" s="11">
        <v>4</v>
      </c>
      <c r="J28" s="11"/>
      <c r="K28" s="36"/>
    </row>
    <row r="29" spans="2:13">
      <c r="B29" s="41"/>
      <c r="C29" s="54"/>
      <c r="D29" s="55"/>
      <c r="E29" s="55"/>
      <c r="F29" s="55"/>
      <c r="G29" s="55"/>
      <c r="H29" s="56"/>
      <c r="I29" s="12"/>
      <c r="J29" s="12"/>
      <c r="K29" s="36"/>
      <c r="L29" s="13"/>
      <c r="M29" s="13"/>
    </row>
    <row r="30" spans="2:13">
      <c r="B30" s="41"/>
      <c r="C30" s="51"/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54"/>
      <c r="D31" s="55"/>
      <c r="E31" s="55"/>
      <c r="F31" s="55"/>
      <c r="G31" s="55"/>
      <c r="H31" s="56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73"/>
      <c r="G34" s="73"/>
      <c r="H34" s="22" t="s">
        <v>29</v>
      </c>
      <c r="I34" s="25">
        <f>SUM(I28:I33)</f>
        <v>4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72"/>
      <c r="G35" s="72"/>
      <c r="H35" s="23" t="s">
        <v>28</v>
      </c>
      <c r="I35" s="26">
        <f>I27*I34</f>
        <v>405.32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62" t="s">
        <v>17</v>
      </c>
      <c r="I37" s="63"/>
      <c r="J37" s="24">
        <f>I35+J35</f>
        <v>405.32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2</v>
      </c>
      <c r="H40" s="76" t="s">
        <v>23</v>
      </c>
      <c r="I40" s="76"/>
      <c r="J40" s="4">
        <v>176</v>
      </c>
      <c r="K40" s="36"/>
    </row>
    <row r="41" spans="2:11">
      <c r="B41" s="41"/>
      <c r="C41" s="6"/>
      <c r="D41" s="6"/>
      <c r="E41" s="6"/>
      <c r="F41" s="6"/>
      <c r="G41" s="16"/>
      <c r="H41" s="76" t="s">
        <v>25</v>
      </c>
      <c r="I41" s="76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6" t="s">
        <v>24</v>
      </c>
      <c r="I42" s="76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72" t="s">
        <v>22</v>
      </c>
      <c r="I44" s="75"/>
      <c r="J44" s="29">
        <f>J24+J37+J49</f>
        <v>5879.32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5298</v>
      </c>
      <c r="I47" s="77" t="s">
        <v>41</v>
      </c>
      <c r="J47" s="27">
        <f>J24*1.45</f>
        <v>7682.0999999999995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405.32</v>
      </c>
      <c r="I48" s="17">
        <v>0.35</v>
      </c>
      <c r="J48" s="27">
        <f>((J37/(1-I48))-J37)+J37</f>
        <v>623.56923076923078</v>
      </c>
      <c r="K48" s="36"/>
    </row>
    <row r="49" spans="2:11">
      <c r="B49" s="41"/>
      <c r="C49" s="6"/>
      <c r="D49" s="6"/>
      <c r="E49" s="6"/>
      <c r="F49" s="40"/>
      <c r="G49" s="40"/>
      <c r="H49" s="74" t="s">
        <v>27</v>
      </c>
      <c r="I49" s="74"/>
      <c r="J49" s="27">
        <f>SUM(J40:J42)</f>
        <v>176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62" t="s">
        <v>20</v>
      </c>
      <c r="I51" s="63"/>
      <c r="J51" s="27">
        <f>SUM(J47:J49)</f>
        <v>8481.6692307692301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62" t="s">
        <v>35</v>
      </c>
      <c r="I53" s="62"/>
      <c r="J53" s="4">
        <v>9806.17</v>
      </c>
      <c r="K53" s="36"/>
    </row>
    <row r="54" spans="2:11">
      <c r="B54" s="41"/>
      <c r="C54" s="6"/>
      <c r="D54" s="6"/>
      <c r="E54" s="6"/>
      <c r="F54" s="6"/>
      <c r="G54" s="6"/>
      <c r="H54" s="62" t="s">
        <v>36</v>
      </c>
      <c r="I54" s="62"/>
      <c r="J54" s="27">
        <f>J51</f>
        <v>8481.6692307692301</v>
      </c>
      <c r="K54" s="36"/>
    </row>
    <row r="55" spans="2:11">
      <c r="B55" s="41"/>
      <c r="C55" s="6"/>
      <c r="D55" s="6"/>
      <c r="E55" s="6"/>
      <c r="F55" s="6"/>
      <c r="G55" s="6"/>
      <c r="H55" s="62" t="s">
        <v>34</v>
      </c>
      <c r="I55" s="62"/>
      <c r="J55" s="27">
        <f>J53-J54</f>
        <v>1324.5007692307699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2016-01-25T16:21:16Z</dcterms:modified>
</cp:coreProperties>
</file>