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500" yWindow="-20" windowWidth="13100" windowHeight="149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J34" i="1"/>
  <c r="J35" i="1"/>
  <c r="J37" i="1"/>
  <c r="J48" i="1"/>
  <c r="J17" i="1"/>
  <c r="J18" i="1"/>
  <c r="J19" i="1"/>
  <c r="J20" i="1"/>
  <c r="J21" i="1"/>
  <c r="J22" i="1"/>
  <c r="J23" i="1"/>
  <c r="J24" i="1"/>
  <c r="J47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<sst xmlns="http://schemas.openxmlformats.org/spreadsheetml/2006/main" count="49" uniqueCount="48">
  <si>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</si>
  <si>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</si>
  <si>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</si>
  <si>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</si>
  <si>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</si>
  <si>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</si>
  <si>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</si>
  <si>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</si>
  <si>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</si>
  <si>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</si>
  <si>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</si>
  <si>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</si>
  <si>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</si>
  <si>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</si>
  <si>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</si>
  <si>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</si>
  <si>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</si>
  <si>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</si>
  <si>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</si>
  <si>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</si>
  <si>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</si>
  <si>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</si>
  <si>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</si>
  <si>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</si>
  <si>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</si>
  <si>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</si>
  <si>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</si>
  <si>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</si>
  <si>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</si>
  <si>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</si>
  <si>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</si>
  <si>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</si>
  <si>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</si>
  <si>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</si>
  <si>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</si>
  <si>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</si>
  <si>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</si>
  <si>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K. Fraze</t>
  </si>
  <si>
    <t>DuPont Experimental Station</t>
  </si>
  <si>
    <t>Raul Cozza</t>
  </si>
  <si>
    <t>CHILLER #8 RELIEF DEVICE TREE INSTALLATION</t>
  </si>
  <si>
    <t>Miscellaneous</t>
  </si>
  <si>
    <t>Transfer Refrigerant to DuPont's Central Storage Tank (EPA Spec)</t>
  </si>
  <si>
    <t>Break Vacuum w/Nitrogen &amp; Remove Current Relief Device</t>
  </si>
  <si>
    <t>Install New 3-Way Valve, Relief Tree, and Relief Devices</t>
  </si>
  <si>
    <t>Pressurize w/Nitrogen, Leak Test Entire Chiller</t>
  </si>
  <si>
    <t>Evacuate Chiller &amp; Perform Vacuum Hold Test</t>
  </si>
  <si>
    <t>Recharge, Run, and Inspect Chiller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</si>
</sst>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</cellXfs>
  <cellStyles count="5">
    <cellStyle name="Currency" xfId="2" builtinId="4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workbookViewId="0">
      <selection activeCell="J41" sqref="J41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0"/>
      <c r="C2" s="31"/>
      <c r="D2" s="31"/>
      <c r="E2" s="31"/>
      <c r="F2" s="31"/>
      <c r="G2" s="31"/>
      <c r="H2" s="31"/>
      <c r="I2" s="31"/>
      <c r="J2" s="31"/>
      <c r="K2" s="32"/>
    </row>
    <row r="3" spans="2:11" ht="12.75" customHeight="1">
      <c r="B3" s="33"/>
      <c r="C3" s="34"/>
      <c r="D3" s="34"/>
      <c r="E3" s="34"/>
      <c r="F3" s="34"/>
      <c r="G3" s="34"/>
      <c r="H3" s="34"/>
      <c r="I3" s="34"/>
      <c r="J3" s="34"/>
      <c r="K3" s="35"/>
    </row>
    <row r="4" spans="2:11">
      <c r="B4" s="36"/>
      <c r="C4" s="6"/>
      <c r="D4" s="6"/>
      <c r="E4" s="6"/>
      <c r="F4" s="6"/>
      <c r="G4" s="6"/>
      <c r="H4" s="6"/>
      <c r="I4" s="6"/>
      <c r="J4" s="6"/>
      <c r="K4" s="35"/>
    </row>
    <row r="5" spans="2:11">
      <c r="B5" s="36"/>
      <c r="C5" s="6"/>
      <c r="D5" s="6"/>
      <c r="E5" s="6"/>
      <c r="F5" s="62" t="s">
        <v>30</v>
      </c>
      <c r="G5" s="62"/>
      <c r="H5" s="62"/>
      <c r="I5" s="62"/>
      <c r="J5" s="62"/>
      <c r="K5" s="35"/>
    </row>
    <row r="6" spans="2:11">
      <c r="B6" s="36"/>
      <c r="C6" s="6"/>
      <c r="D6" s="6"/>
      <c r="E6" s="6"/>
      <c r="F6" s="62"/>
      <c r="G6" s="62"/>
      <c r="H6" s="62"/>
      <c r="I6" s="62"/>
      <c r="J6" s="62"/>
      <c r="K6" s="35"/>
    </row>
    <row r="7" spans="2:11">
      <c r="B7" s="37" t="s">
        <v>5</v>
      </c>
      <c r="C7" s="64">
        <v>42515</v>
      </c>
      <c r="D7" s="65"/>
      <c r="E7" s="6"/>
      <c r="F7" s="6"/>
      <c r="G7" s="6"/>
      <c r="H7" s="6"/>
      <c r="I7" s="6"/>
      <c r="J7" s="6"/>
      <c r="K7" s="35"/>
    </row>
    <row r="8" spans="2:11">
      <c r="B8" s="37" t="s">
        <v>6</v>
      </c>
      <c r="C8" s="66" t="s">
        <v>37</v>
      </c>
      <c r="D8" s="67"/>
      <c r="E8" s="5"/>
      <c r="F8" s="5"/>
      <c r="G8" s="5"/>
      <c r="H8" s="5"/>
      <c r="I8" s="5"/>
      <c r="J8" s="5"/>
      <c r="K8" s="35"/>
    </row>
    <row r="9" spans="2:11">
      <c r="B9" s="37" t="s">
        <v>1</v>
      </c>
      <c r="C9" s="56" t="s">
        <v>38</v>
      </c>
      <c r="D9" s="57"/>
      <c r="E9" s="57"/>
      <c r="F9" s="57"/>
      <c r="G9" s="57"/>
      <c r="H9" s="58"/>
      <c r="I9" s="5"/>
      <c r="J9" s="5"/>
      <c r="K9" s="35"/>
    </row>
    <row r="10" spans="2:11">
      <c r="B10" s="37" t="s">
        <v>0</v>
      </c>
      <c r="C10" s="56" t="s">
        <v>39</v>
      </c>
      <c r="D10" s="57"/>
      <c r="E10" s="57"/>
      <c r="F10" s="57"/>
      <c r="G10" s="57"/>
      <c r="H10" s="58"/>
      <c r="I10" s="5"/>
      <c r="J10" s="5"/>
      <c r="K10" s="35"/>
    </row>
    <row r="11" spans="2:11">
      <c r="B11" s="37" t="s">
        <v>18</v>
      </c>
      <c r="C11" s="56"/>
      <c r="D11" s="57"/>
      <c r="E11" s="57"/>
      <c r="F11" s="57"/>
      <c r="G11" s="57"/>
      <c r="H11" s="58"/>
      <c r="I11" s="5"/>
      <c r="J11" s="5"/>
      <c r="K11" s="35"/>
    </row>
    <row r="12" spans="2:11">
      <c r="B12" s="37" t="s">
        <v>2</v>
      </c>
      <c r="C12" s="56"/>
      <c r="D12" s="57"/>
      <c r="E12" s="57"/>
      <c r="F12" s="57"/>
      <c r="G12" s="57"/>
      <c r="H12" s="58"/>
      <c r="I12" s="5"/>
      <c r="J12" s="5"/>
      <c r="K12" s="35"/>
    </row>
    <row r="13" spans="2:11">
      <c r="B13" s="37" t="s">
        <v>3</v>
      </c>
      <c r="C13" s="63"/>
      <c r="D13" s="57"/>
      <c r="E13" s="57"/>
      <c r="F13" s="57"/>
      <c r="G13" s="57"/>
      <c r="H13" s="58"/>
      <c r="I13" s="5"/>
      <c r="J13" s="5"/>
      <c r="K13" s="35"/>
    </row>
    <row r="14" spans="2:11">
      <c r="B14" s="69" t="s">
        <v>4</v>
      </c>
      <c r="C14" s="70"/>
      <c r="D14" s="50" t="s">
        <v>40</v>
      </c>
      <c r="E14" s="51"/>
      <c r="F14" s="51"/>
      <c r="G14" s="51"/>
      <c r="H14" s="51"/>
      <c r="I14" s="51"/>
      <c r="J14" s="52"/>
      <c r="K14" s="35"/>
    </row>
    <row r="15" spans="2:11">
      <c r="B15" s="38"/>
      <c r="C15" s="39"/>
      <c r="D15" s="6"/>
      <c r="E15" s="6"/>
      <c r="F15" s="6"/>
      <c r="G15" s="6"/>
      <c r="H15" s="6"/>
      <c r="I15" s="6"/>
      <c r="J15" s="5"/>
      <c r="K15" s="35"/>
    </row>
    <row r="16" spans="2:11">
      <c r="B16" s="40"/>
      <c r="C16" s="9" t="s">
        <v>8</v>
      </c>
      <c r="D16" s="41"/>
      <c r="E16" s="68" t="s">
        <v>9</v>
      </c>
      <c r="F16" s="68"/>
      <c r="G16" s="41"/>
      <c r="H16" s="41"/>
      <c r="I16" s="41" t="s">
        <v>11</v>
      </c>
      <c r="J16" s="13" t="s">
        <v>10</v>
      </c>
      <c r="K16" s="35"/>
    </row>
    <row r="17" spans="2:13">
      <c r="B17" s="42" t="s">
        <v>7</v>
      </c>
      <c r="C17" s="76">
        <v>1</v>
      </c>
      <c r="D17" s="75" t="s">
        <v>41</v>
      </c>
      <c r="E17" s="57"/>
      <c r="F17" s="57"/>
      <c r="G17" s="57"/>
      <c r="H17" s="58"/>
      <c r="I17" s="2">
        <v>50</v>
      </c>
      <c r="J17" s="26">
        <f>C17*I17</f>
        <v>50</v>
      </c>
      <c r="K17" s="35"/>
    </row>
    <row r="18" spans="2:13">
      <c r="B18" s="40"/>
      <c r="C18" s="4"/>
      <c r="D18" s="56"/>
      <c r="E18" s="57"/>
      <c r="F18" s="57"/>
      <c r="G18" s="57"/>
      <c r="H18" s="58"/>
      <c r="I18" s="2"/>
      <c r="J18" s="26">
        <f t="shared" ref="J18:J23" si="0">C18*I18</f>
        <v>0</v>
      </c>
      <c r="K18" s="35"/>
    </row>
    <row r="19" spans="2:13">
      <c r="B19" s="40"/>
      <c r="C19" s="4"/>
      <c r="D19" s="56"/>
      <c r="E19" s="57"/>
      <c r="F19" s="57"/>
      <c r="G19" s="57"/>
      <c r="H19" s="58"/>
      <c r="I19" s="2"/>
      <c r="J19" s="26">
        <f t="shared" si="0"/>
        <v>0</v>
      </c>
      <c r="K19" s="35"/>
    </row>
    <row r="20" spans="2:13">
      <c r="B20" s="40"/>
      <c r="C20" s="4"/>
      <c r="D20" s="56"/>
      <c r="E20" s="57"/>
      <c r="F20" s="57"/>
      <c r="G20" s="57"/>
      <c r="H20" s="58"/>
      <c r="I20" s="2"/>
      <c r="J20" s="26">
        <f t="shared" si="0"/>
        <v>0</v>
      </c>
      <c r="K20" s="35"/>
    </row>
    <row r="21" spans="2:13">
      <c r="B21" s="40"/>
      <c r="C21" s="4"/>
      <c r="D21" s="56"/>
      <c r="E21" s="57"/>
      <c r="F21" s="57"/>
      <c r="G21" s="57"/>
      <c r="H21" s="58"/>
      <c r="I21" s="2"/>
      <c r="J21" s="26">
        <f t="shared" si="0"/>
        <v>0</v>
      </c>
      <c r="K21" s="35"/>
    </row>
    <row r="22" spans="2:13">
      <c r="B22" s="40"/>
      <c r="C22" s="4"/>
      <c r="D22" s="56"/>
      <c r="E22" s="57"/>
      <c r="F22" s="57"/>
      <c r="G22" s="57"/>
      <c r="H22" s="58"/>
      <c r="I22" s="2"/>
      <c r="J22" s="26">
        <f t="shared" si="0"/>
        <v>0</v>
      </c>
      <c r="K22" s="35"/>
    </row>
    <row r="23" spans="2:13">
      <c r="B23" s="40"/>
      <c r="C23" s="4"/>
      <c r="D23" s="56"/>
      <c r="E23" s="57"/>
      <c r="F23" s="57"/>
      <c r="G23" s="57"/>
      <c r="H23" s="58"/>
      <c r="I23" s="2"/>
      <c r="J23" s="26">
        <f t="shared" si="0"/>
        <v>0</v>
      </c>
      <c r="K23" s="35"/>
    </row>
    <row r="24" spans="2:13">
      <c r="B24" s="40"/>
      <c r="C24" s="5"/>
      <c r="D24" s="5"/>
      <c r="E24" s="6"/>
      <c r="F24" s="6"/>
      <c r="G24" s="6"/>
      <c r="H24" s="49" t="s">
        <v>16</v>
      </c>
      <c r="I24" s="55"/>
      <c r="J24" s="26">
        <f>SUM(J17:J23)</f>
        <v>50</v>
      </c>
      <c r="K24" s="35"/>
    </row>
    <row r="25" spans="2:13">
      <c r="B25" s="40"/>
      <c r="C25" s="5"/>
      <c r="D25" s="5"/>
      <c r="E25" s="6"/>
      <c r="F25" s="6"/>
      <c r="G25" s="6"/>
      <c r="H25" s="7"/>
      <c r="I25" s="7"/>
      <c r="J25" s="8"/>
      <c r="K25" s="35"/>
    </row>
    <row r="26" spans="2:13" ht="13" thickBot="1">
      <c r="B26" s="40"/>
      <c r="C26" s="5"/>
      <c r="D26" s="5"/>
      <c r="E26" s="5"/>
      <c r="F26" s="5"/>
      <c r="G26" s="5"/>
      <c r="H26" s="9"/>
      <c r="I26" s="19" t="s">
        <v>32</v>
      </c>
      <c r="J26" s="19" t="s">
        <v>33</v>
      </c>
      <c r="K26" s="35"/>
    </row>
    <row r="27" spans="2:13" ht="13" thickBot="1">
      <c r="B27" s="38"/>
      <c r="C27" s="74" t="s">
        <v>12</v>
      </c>
      <c r="D27" s="74"/>
      <c r="E27" s="74"/>
      <c r="F27" s="74"/>
      <c r="G27" s="74"/>
      <c r="H27" s="20" t="s">
        <v>31</v>
      </c>
      <c r="I27" s="17">
        <v>145</v>
      </c>
      <c r="J27" s="18">
        <v>89.08</v>
      </c>
      <c r="K27" s="43"/>
    </row>
    <row r="28" spans="2:13">
      <c r="B28" s="44" t="s">
        <v>19</v>
      </c>
      <c r="C28" s="59" t="s">
        <v>42</v>
      </c>
      <c r="D28" s="60"/>
      <c r="E28" s="60"/>
      <c r="F28" s="60"/>
      <c r="G28" s="60"/>
      <c r="H28" s="61"/>
      <c r="I28" s="10">
        <v>8</v>
      </c>
      <c r="J28" s="10"/>
      <c r="K28" s="35"/>
    </row>
    <row r="29" spans="2:13">
      <c r="B29" s="40"/>
      <c r="C29" s="59" t="s">
        <v>43</v>
      </c>
      <c r="D29" s="60"/>
      <c r="E29" s="60"/>
      <c r="F29" s="60"/>
      <c r="G29" s="60"/>
      <c r="H29" s="61"/>
      <c r="I29" s="11">
        <v>2</v>
      </c>
      <c r="J29" s="11"/>
      <c r="K29" s="35"/>
      <c r="L29" s="12"/>
      <c r="M29" s="12"/>
    </row>
    <row r="30" spans="2:13">
      <c r="B30" s="40"/>
      <c r="C30" s="50" t="s">
        <v>44</v>
      </c>
      <c r="D30" s="51"/>
      <c r="E30" s="51"/>
      <c r="F30" s="51"/>
      <c r="G30" s="51"/>
      <c r="H30" s="52"/>
      <c r="I30" s="11">
        <v>8</v>
      </c>
      <c r="J30" s="11"/>
      <c r="K30" s="35"/>
      <c r="L30" s="13"/>
      <c r="M30" s="14"/>
    </row>
    <row r="31" spans="2:13">
      <c r="B31" s="40"/>
      <c r="C31" s="59" t="s">
        <v>45</v>
      </c>
      <c r="D31" s="60"/>
      <c r="E31" s="60"/>
      <c r="F31" s="60"/>
      <c r="G31" s="60"/>
      <c r="H31" s="61"/>
      <c r="I31" s="11">
        <v>4</v>
      </c>
      <c r="J31" s="11"/>
      <c r="K31" s="35"/>
      <c r="L31" s="13"/>
      <c r="M31" s="14"/>
    </row>
    <row r="32" spans="2:13">
      <c r="B32" s="40"/>
      <c r="C32" s="50" t="s">
        <v>46</v>
      </c>
      <c r="D32" s="51"/>
      <c r="E32" s="51"/>
      <c r="F32" s="51"/>
      <c r="G32" s="51"/>
      <c r="H32" s="52"/>
      <c r="I32" s="11">
        <v>4</v>
      </c>
      <c r="J32" s="11"/>
      <c r="K32" s="35"/>
    </row>
    <row r="33" spans="2:11">
      <c r="B33" s="40"/>
      <c r="C33" s="50" t="s">
        <v>47</v>
      </c>
      <c r="D33" s="51"/>
      <c r="E33" s="51"/>
      <c r="F33" s="51"/>
      <c r="G33" s="51"/>
      <c r="H33" s="52"/>
      <c r="I33" s="11">
        <v>8</v>
      </c>
      <c r="J33" s="11"/>
      <c r="K33" s="35"/>
    </row>
    <row r="34" spans="2:11">
      <c r="B34" s="40"/>
      <c r="C34" s="6"/>
      <c r="D34" s="6"/>
      <c r="E34" s="6"/>
      <c r="F34" s="54"/>
      <c r="G34" s="54"/>
      <c r="H34" s="21" t="s">
        <v>29</v>
      </c>
      <c r="I34" s="24">
        <f>SUM(I28:I33)</f>
        <v>34</v>
      </c>
      <c r="J34" s="24">
        <f>SUM(J28:J33)</f>
        <v>0</v>
      </c>
      <c r="K34" s="35"/>
    </row>
    <row r="35" spans="2:11">
      <c r="B35" s="40"/>
      <c r="C35" s="5"/>
      <c r="D35" s="5"/>
      <c r="E35" s="5"/>
      <c r="F35" s="53"/>
      <c r="G35" s="53"/>
      <c r="H35" s="22" t="s">
        <v>28</v>
      </c>
      <c r="I35" s="25">
        <f>I27*I34</f>
        <v>4930</v>
      </c>
      <c r="J35" s="25">
        <f>J27*J34</f>
        <v>0</v>
      </c>
      <c r="K35" s="35"/>
    </row>
    <row r="36" spans="2:11">
      <c r="B36" s="40"/>
      <c r="C36" s="5"/>
      <c r="D36" s="5"/>
      <c r="E36" s="5"/>
      <c r="F36" s="5"/>
      <c r="G36" s="5"/>
      <c r="H36" s="5"/>
      <c r="I36" s="5"/>
      <c r="J36" s="5"/>
      <c r="K36" s="35"/>
    </row>
    <row r="37" spans="2:11">
      <c r="B37" s="40"/>
      <c r="C37" s="5"/>
      <c r="D37" s="5"/>
      <c r="E37" s="5"/>
      <c r="F37" s="5"/>
      <c r="G37" s="5"/>
      <c r="H37" s="49" t="s">
        <v>17</v>
      </c>
      <c r="I37" s="55"/>
      <c r="J37" s="23">
        <f>I35+J35</f>
        <v>4930</v>
      </c>
      <c r="K37" s="45"/>
    </row>
    <row r="38" spans="2:11">
      <c r="B38" s="40"/>
      <c r="C38" s="5"/>
      <c r="D38" s="5"/>
      <c r="E38" s="5"/>
      <c r="F38" s="5"/>
      <c r="G38" s="5"/>
      <c r="H38" s="5"/>
      <c r="I38" s="5"/>
      <c r="J38" s="5"/>
      <c r="K38" s="35"/>
    </row>
    <row r="39" spans="2:11">
      <c r="B39" s="40"/>
      <c r="C39" s="5"/>
      <c r="D39" s="5"/>
      <c r="E39" s="5"/>
      <c r="F39" s="5"/>
      <c r="G39" s="9" t="s">
        <v>26</v>
      </c>
      <c r="H39" s="7"/>
      <c r="I39" s="7"/>
      <c r="J39" s="8"/>
      <c r="K39" s="35"/>
    </row>
    <row r="40" spans="2:11">
      <c r="B40" s="40"/>
      <c r="C40" s="5"/>
      <c r="D40" s="5"/>
      <c r="E40" s="5"/>
      <c r="F40" s="5"/>
      <c r="G40" s="15">
        <v>4</v>
      </c>
      <c r="H40" s="73" t="s">
        <v>23</v>
      </c>
      <c r="I40" s="73"/>
      <c r="J40" s="3">
        <v>80</v>
      </c>
      <c r="K40" s="35"/>
    </row>
    <row r="41" spans="2:11">
      <c r="B41" s="40"/>
      <c r="C41" s="5"/>
      <c r="D41" s="5"/>
      <c r="E41" s="5"/>
      <c r="F41" s="5"/>
      <c r="G41" s="15"/>
      <c r="H41" s="73" t="s">
        <v>25</v>
      </c>
      <c r="I41" s="73"/>
      <c r="J41" s="26">
        <f>G41*121</f>
        <v>0</v>
      </c>
      <c r="K41" s="35"/>
    </row>
    <row r="42" spans="2:11">
      <c r="B42" s="40"/>
      <c r="C42" s="5"/>
      <c r="D42" s="5"/>
      <c r="E42" s="5"/>
      <c r="F42" s="5"/>
      <c r="G42" s="15"/>
      <c r="H42" s="73" t="s">
        <v>24</v>
      </c>
      <c r="I42" s="73"/>
      <c r="J42" s="27">
        <f>G42*144</f>
        <v>0</v>
      </c>
      <c r="K42" s="35"/>
    </row>
    <row r="43" spans="2:11">
      <c r="B43" s="40"/>
      <c r="C43" s="5"/>
      <c r="D43" s="5"/>
      <c r="E43" s="5"/>
      <c r="F43" s="5"/>
      <c r="G43" s="7"/>
      <c r="H43" s="7"/>
      <c r="I43" s="7"/>
      <c r="J43" s="8"/>
      <c r="K43" s="35"/>
    </row>
    <row r="44" spans="2:11">
      <c r="B44" s="40"/>
      <c r="C44" s="5"/>
      <c r="D44" s="5"/>
      <c r="E44" s="5"/>
      <c r="F44" s="5"/>
      <c r="G44" s="5"/>
      <c r="H44" s="53" t="s">
        <v>22</v>
      </c>
      <c r="I44" s="72"/>
      <c r="J44" s="28">
        <f>J24+J37+J49</f>
        <v>5060</v>
      </c>
      <c r="K44" s="35"/>
    </row>
    <row r="45" spans="2:11">
      <c r="B45" s="40"/>
      <c r="C45" s="5"/>
      <c r="D45" s="5"/>
      <c r="E45" s="5"/>
      <c r="F45" s="5"/>
      <c r="G45" s="5"/>
      <c r="H45" s="5"/>
      <c r="I45" s="5"/>
      <c r="J45" s="5"/>
      <c r="K45" s="35"/>
    </row>
    <row r="46" spans="2:11">
      <c r="B46" s="40"/>
      <c r="C46" s="5"/>
      <c r="D46" s="5"/>
      <c r="E46" s="5"/>
      <c r="F46" s="5"/>
      <c r="G46" s="5"/>
      <c r="H46" s="6" t="s">
        <v>21</v>
      </c>
      <c r="I46" s="6" t="s">
        <v>15</v>
      </c>
      <c r="J46" s="6" t="s">
        <v>10</v>
      </c>
      <c r="K46" s="35"/>
    </row>
    <row r="47" spans="2:11">
      <c r="B47" s="40"/>
      <c r="C47" s="5"/>
      <c r="D47" s="5"/>
      <c r="E47" s="5"/>
      <c r="F47" s="5"/>
      <c r="G47" s="7" t="s">
        <v>13</v>
      </c>
      <c r="H47" s="29">
        <f>J24</f>
        <v>50</v>
      </c>
      <c r="I47" s="16">
        <v>0</v>
      </c>
      <c r="J47" s="26">
        <f>((J24/(1-I47))-J24)+J24</f>
        <v>50</v>
      </c>
      <c r="K47" s="35"/>
    </row>
    <row r="48" spans="2:11">
      <c r="B48" s="40"/>
      <c r="C48" s="5"/>
      <c r="D48" s="5"/>
      <c r="E48" s="5"/>
      <c r="F48" s="5"/>
      <c r="G48" s="7" t="s">
        <v>14</v>
      </c>
      <c r="H48" s="29">
        <f>J37</f>
        <v>4930</v>
      </c>
      <c r="I48" s="16">
        <v>0</v>
      </c>
      <c r="J48" s="26">
        <f>((J37/(1-I48))-J37)+J37</f>
        <v>4930</v>
      </c>
      <c r="K48" s="35"/>
    </row>
    <row r="49" spans="2:11">
      <c r="B49" s="40"/>
      <c r="C49" s="5"/>
      <c r="D49" s="5"/>
      <c r="E49" s="5"/>
      <c r="F49" s="39"/>
      <c r="G49" s="39"/>
      <c r="H49" s="71" t="s">
        <v>27</v>
      </c>
      <c r="I49" s="71"/>
      <c r="J49" s="26">
        <f>SUM(J40:J42)</f>
        <v>80</v>
      </c>
      <c r="K49" s="35"/>
    </row>
    <row r="50" spans="2:11">
      <c r="B50" s="40"/>
      <c r="C50" s="5"/>
      <c r="D50" s="5"/>
      <c r="E50" s="5"/>
      <c r="F50" s="39"/>
      <c r="G50" s="39"/>
      <c r="H50" s="13"/>
      <c r="I50" s="13"/>
      <c r="J50" s="5"/>
      <c r="K50" s="35"/>
    </row>
    <row r="51" spans="2:11">
      <c r="B51" s="40"/>
      <c r="C51" s="5"/>
      <c r="D51" s="5"/>
      <c r="E51" s="5"/>
      <c r="F51" s="5"/>
      <c r="G51" s="5"/>
      <c r="H51" s="49" t="s">
        <v>20</v>
      </c>
      <c r="I51" s="55"/>
      <c r="J51" s="26">
        <f>SUM(J47:J49)</f>
        <v>5060</v>
      </c>
      <c r="K51" s="35"/>
    </row>
    <row r="52" spans="2:11">
      <c r="B52" s="40"/>
      <c r="C52" s="5"/>
      <c r="D52" s="5"/>
      <c r="E52" s="5"/>
      <c r="F52" s="5"/>
      <c r="G52" s="5"/>
      <c r="H52" s="5"/>
      <c r="I52" s="5"/>
      <c r="J52" s="5"/>
      <c r="K52" s="35"/>
    </row>
    <row r="53" spans="2:11">
      <c r="B53" s="40"/>
      <c r="C53" s="5"/>
      <c r="D53" s="5"/>
      <c r="E53" s="5"/>
      <c r="F53" s="5"/>
      <c r="G53" s="5"/>
      <c r="H53" s="49" t="s">
        <v>35</v>
      </c>
      <c r="I53" s="49"/>
      <c r="J53" s="3">
        <v>5683.01</v>
      </c>
      <c r="K53" s="35"/>
    </row>
    <row r="54" spans="2:11">
      <c r="B54" s="40"/>
      <c r="C54" s="5"/>
      <c r="D54" s="5"/>
      <c r="E54" s="5"/>
      <c r="F54" s="5"/>
      <c r="G54" s="5"/>
      <c r="H54" s="49" t="s">
        <v>36</v>
      </c>
      <c r="I54" s="49"/>
      <c r="J54" s="26">
        <f>J51</f>
        <v>5060</v>
      </c>
      <c r="K54" s="35"/>
    </row>
    <row r="55" spans="2:11">
      <c r="B55" s="40"/>
      <c r="C55" s="5"/>
      <c r="D55" s="5"/>
      <c r="E55" s="5"/>
      <c r="F55" s="5"/>
      <c r="G55" s="5"/>
      <c r="H55" s="49" t="s">
        <v>34</v>
      </c>
      <c r="I55" s="49"/>
      <c r="J55" s="26">
        <f>J53-J54</f>
        <v>623.01000000000022</v>
      </c>
      <c r="K55" s="35"/>
    </row>
    <row r="56" spans="2:11" ht="13" thickBot="1">
      <c r="B56" s="46"/>
      <c r="C56" s="47"/>
      <c r="D56" s="47"/>
      <c r="E56" s="47"/>
      <c r="F56" s="47"/>
      <c r="G56" s="47"/>
      <c r="H56" s="47"/>
      <c r="I56" s="47"/>
      <c r="J56" s="47"/>
      <c r="K56" s="48"/>
    </row>
  </sheetData>
  <sheetProtection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2016-05-26T01:15:58Z</dcterms:modified>
</cp:coreProperties>
</file>