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1" l="1"/>
  <c r="J47" i="1"/>
  <c r="J40" i="1"/>
  <c r="I34" i="1"/>
  <c r="J34" i="1"/>
  <c r="J35" i="1"/>
  <c r="J37" i="1"/>
  <c r="J48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<sst xmlns="http://schemas.openxmlformats.org/spreadsheetml/2006/main" count="43" uniqueCount="42">
  <si>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</si>
  <si>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</si>
  <si>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</si>
  <si>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</si>
  <si>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</si>
  <si>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</si>
  <si>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</si>
  <si>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</si>
  <si>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</si>
  <si>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</si>
  <si>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</si>
  <si>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</si>
  <si>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</si>
  <si>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</si>
  <si>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</si>
  <si>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</si>
  <si>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</si>
  <si>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</si>
  <si>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</si>
  <si>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</si>
  <si>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</si>
  <si>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</si>
  <si>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</si>
  <si>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</si>
  <si>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</si>
  <si>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</si>
  <si>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</si>
  <si>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</si>
  <si>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</si>
  <si>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</si>
  <si>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</si>
  <si>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</si>
  <si>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</si>
  <si>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</si>
  <si>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</si>
  <si>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</si>
  <si>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</si>
  <si>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</si>
  <si>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DuPont X-Station E315</t>
  </si>
  <si>
    <t>Raul Cozza</t>
  </si>
  <si>
    <t>SUVA R-134A REPLENESH</t>
  </si>
  <si>
    <t>DELIVER TANKS, TRANSFER CHARGE, REMOVE TANKS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</si>
</sst>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7" fillId="0" borderId="3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</cellXfs>
  <cellStyles count="4">
    <cellStyle name="Currency" xfId="2" builtinId="4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10" workbookViewId="0">
      <selection activeCell="J47" sqref="J47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5">
        <v>42535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37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7" t="s">
        <v>38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57" t="s">
        <v>39</v>
      </c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57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57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40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4000</v>
      </c>
      <c r="D17" s="72"/>
      <c r="E17" s="58"/>
      <c r="F17" s="58"/>
      <c r="G17" s="58"/>
      <c r="H17" s="59"/>
      <c r="I17" s="3">
        <v>3.34</v>
      </c>
      <c r="J17" s="27">
        <f>C17*I17</f>
        <v>13360</v>
      </c>
      <c r="K17" s="36"/>
    </row>
    <row r="18" spans="2:13">
      <c r="B18" s="41"/>
      <c r="C18" s="5"/>
      <c r="D18" s="57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57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57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57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57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57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13360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6" t="s">
        <v>12</v>
      </c>
      <c r="D27" s="76"/>
      <c r="E27" s="76"/>
      <c r="F27" s="76"/>
      <c r="G27" s="76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60" t="s">
        <v>41</v>
      </c>
      <c r="D28" s="61"/>
      <c r="E28" s="61"/>
      <c r="F28" s="61"/>
      <c r="G28" s="61"/>
      <c r="H28" s="62"/>
      <c r="I28" s="11">
        <v>16</v>
      </c>
      <c r="J28" s="11"/>
      <c r="K28" s="36"/>
    </row>
    <row r="29" spans="2:13">
      <c r="B29" s="41"/>
      <c r="C29" s="60"/>
      <c r="D29" s="61"/>
      <c r="E29" s="61"/>
      <c r="F29" s="61"/>
      <c r="G29" s="61"/>
      <c r="H29" s="62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60"/>
      <c r="D31" s="61"/>
      <c r="E31" s="61"/>
      <c r="F31" s="61"/>
      <c r="G31" s="61"/>
      <c r="H31" s="62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16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146*I34</f>
        <v>2336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2336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75" t="s">
        <v>23</v>
      </c>
      <c r="I40" s="75"/>
      <c r="J40" s="27">
        <f>G40*88</f>
        <v>176</v>
      </c>
      <c r="K40" s="36"/>
    </row>
    <row r="41" spans="2:11">
      <c r="B41" s="41"/>
      <c r="C41" s="6"/>
      <c r="D41" s="6"/>
      <c r="E41" s="6"/>
      <c r="F41" s="6"/>
      <c r="G41" s="16"/>
      <c r="H41" s="75" t="s">
        <v>25</v>
      </c>
      <c r="I41" s="75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5" t="s">
        <v>24</v>
      </c>
      <c r="I42" s="75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74"/>
      <c r="J44" s="29">
        <f>J24+J37+J49</f>
        <v>15872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13360</v>
      </c>
      <c r="I47" s="17">
        <v>0.3</v>
      </c>
      <c r="J47" s="27">
        <f>H47*1.45</f>
        <v>19372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2336</v>
      </c>
      <c r="I48" s="17">
        <v>0.3</v>
      </c>
      <c r="J48" s="27">
        <f>((J37/(1-I48))-J37)+J37</f>
        <v>3337.1428571428573</v>
      </c>
      <c r="K48" s="36"/>
    </row>
    <row r="49" spans="2:11">
      <c r="B49" s="41"/>
      <c r="C49" s="6"/>
      <c r="D49" s="6"/>
      <c r="E49" s="6"/>
      <c r="F49" s="40"/>
      <c r="G49" s="40"/>
      <c r="H49" s="73" t="s">
        <v>27</v>
      </c>
      <c r="I49" s="73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22885.142857142859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49416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22885.142857142859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26530.857142857141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2016-06-14T22:11:47Z</dcterms:modified>
</cp:coreProperties>
</file>