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I48" i="1"/>
  <c r="I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B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<sst xmlns="http://schemas.openxmlformats.org/spreadsheetml/2006/main" count="68" uniqueCount="57">
  <si>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</si>
  <si>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</si>
  <si>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</si>
  <si>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</si>
  <si>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</si>
  <si>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</si>
  <si>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</si>
  <si>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</si>
  <si>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</si>
  <si>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</si>
  <si>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</si>
  <si>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</si>
  <si>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</si>
  <si>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</si>
  <si>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</si>
  <si>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</si>
  <si>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</si>
  <si>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</si>
  <si>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</si>
  <si>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</si>
  <si>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</si>
  <si>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</si>
  <si>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</si>
  <si>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</si>
  <si>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</si>
  <si>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</si>
  <si>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</si>
  <si>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</si>
  <si>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</si>
  <si>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</si>
  <si>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</si>
  <si>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</si>
  <si>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</si>
  <si>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</si>
  <si>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</si>
  <si>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</si>
  <si>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</si>
  <si>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</si>
  <si>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</si>
  <si>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</si>
  <si>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</si>
  <si>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</si>
  <si>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</si>
  <si>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</si>
  <si>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</si>
  <si>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</si>
  <si>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</si>
  <si>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</si>
  <si>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</si>
  <si>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</si>
  <si>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</si>
  <si>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</si>
  <si>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</si>
  <si>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</si>
  <si>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</si>
  <si>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R-134A</t>
  </si>
  <si>
    <t>2000LBS OF R-134A FURNISH AND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</si>
</sst>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166" fontId="16" fillId="12" borderId="36" xfId="0" applyNumberFormat="1" applyFont="1" applyFill="1" applyBorder="1" applyAlignment="1" applyProtection="1">
      <alignment horizontal="center" vertical="center"/>
      <protection locked="0"/>
    </xf>
    <xf numFmtId="166" fontId="16" fillId="12" borderId="37" xfId="0" applyNumberFormat="1" applyFont="1" applyFill="1" applyBorder="1" applyAlignment="1" applyProtection="1">
      <alignment horizontal="center" vertical="center"/>
      <protection locked="0"/>
    </xf>
    <xf numFmtId="166" fontId="16" fillId="12" borderId="38" xfId="0" applyNumberFormat="1" applyFont="1" applyFill="1" applyBorder="1" applyAlignment="1" applyProtection="1">
      <alignment horizontal="center" vertical="center"/>
      <protection locked="0"/>
    </xf>
  </cellXfs>
  <cellStyles count="5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31" zoomScale="125" zoomScaleNormal="125" zoomScalePageLayoutView="125" workbookViewId="0">
      <selection activeCell="E52" sqref="E52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33203125" style="1" customWidth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42778</v>
      </c>
      <c r="D7" s="12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7" t="s">
        <v>54</v>
      </c>
      <c r="D8" s="128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50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56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38</v>
      </c>
      <c r="C17" s="149"/>
      <c r="D17" s="157" t="s">
        <v>42</v>
      </c>
      <c r="E17" s="158"/>
      <c r="F17" s="158"/>
      <c r="G17" s="158"/>
      <c r="H17" s="159"/>
      <c r="I17" s="31" t="s">
        <v>43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6" t="s">
        <v>45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39</v>
      </c>
      <c r="C27" s="153"/>
      <c r="D27" s="160" t="s">
        <v>47</v>
      </c>
      <c r="E27" s="161"/>
      <c r="F27" s="161"/>
      <c r="G27" s="161"/>
      <c r="H27" s="162"/>
      <c r="I27" s="32" t="s">
        <v>43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2" t="s">
        <v>45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40</v>
      </c>
      <c r="C33" s="151"/>
      <c r="D33" s="163" t="s">
        <v>41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>
        <v>2000</v>
      </c>
      <c r="D34" s="178" t="s">
        <v>55</v>
      </c>
      <c r="E34" s="179"/>
      <c r="F34" s="179"/>
      <c r="G34" s="179"/>
      <c r="H34" s="180"/>
      <c r="I34" s="38">
        <v>4.34</v>
      </c>
      <c r="J34" s="60">
        <f>C34*I34</f>
        <v>8680</v>
      </c>
      <c r="K34" s="19"/>
    </row>
    <row r="35" spans="2:13">
      <c r="B35" s="20"/>
      <c r="C35" s="37"/>
      <c r="D35" s="181"/>
      <c r="E35" s="182"/>
      <c r="F35" s="182"/>
      <c r="G35" s="182"/>
      <c r="H35" s="183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8680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76" t="s">
        <v>44</v>
      </c>
      <c r="I37" s="177"/>
      <c r="J37" s="100">
        <f>(J36*G37)</f>
        <v>12586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29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66"/>
      <c r="D41" s="166"/>
      <c r="E41" s="166"/>
      <c r="F41" s="166"/>
      <c r="G41" s="166"/>
      <c r="H41" s="167"/>
      <c r="I41" s="85">
        <v>8</v>
      </c>
      <c r="J41" s="86"/>
      <c r="K41" s="2"/>
      <c r="L41" s="26">
        <v>146.72</v>
      </c>
      <c r="M41" s="26">
        <v>109.13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8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1173.76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1173.76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8">
        <v>35</v>
      </c>
      <c r="J54" s="103">
        <f>H54*I54</f>
        <v>70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122.5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12586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1173.76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122.5</v>
      </c>
    </row>
    <row r="62" spans="2:12" ht="12" customHeight="1">
      <c r="B62" s="116">
        <f>(J66)</f>
        <v>13882.26</v>
      </c>
      <c r="C62" s="117"/>
      <c r="D62" s="118"/>
      <c r="E62" s="184"/>
      <c r="F62" s="19"/>
      <c r="G62" s="19"/>
      <c r="H62" s="6"/>
      <c r="I62" s="6"/>
      <c r="J62" s="64"/>
    </row>
    <row r="63" spans="2:12" ht="12" customHeight="1">
      <c r="B63" s="119"/>
      <c r="C63" s="120"/>
      <c r="D63" s="121"/>
      <c r="E63" s="185"/>
      <c r="F63" s="2"/>
      <c r="G63" s="2"/>
      <c r="H63" s="142" t="s">
        <v>17</v>
      </c>
      <c r="I63" s="145"/>
      <c r="J63" s="101">
        <f>J59+J60+J61</f>
        <v>13882.26</v>
      </c>
    </row>
    <row r="64" spans="2:12" ht="13" customHeight="1" thickBot="1">
      <c r="B64" s="122"/>
      <c r="C64" s="123"/>
      <c r="D64" s="124"/>
      <c r="E64" s="186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/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13882.26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-13882.26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3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B62:D64"/>
    <mergeCell ref="E62:E64"/>
    <mergeCell ref="C44:H44"/>
    <mergeCell ref="C45:H45"/>
    <mergeCell ref="C40:H40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2017-02-12T06:39:19Z</dcterms:modified>
</cp:coreProperties>
</file>